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<sst xmlns="http://schemas.openxmlformats.org/spreadsheetml/2006/main" count="44" uniqueCount="15">
  <si>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Fonte: INE | Análise: IVV, IP</t>
  </si>
  <si>
    <t>Granel</t>
  </si>
  <si>
    <t>Engarrafado</t>
  </si>
  <si>
    <t>Total Vinhos</t>
  </si>
  <si>
    <t>Vinho Sujeito a Segredo Estatistico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</si>
  <si>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</si>
  <si>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</si>
  <si>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</si>
  <si>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</si>
  <si>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</si>
  <si>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</si>
  <si>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</si>
  <si>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(Excluindo os Vinhos Licorosos com DOP Porto e Madeira)</t>
  </si>
  <si>
    <t xml:space="preserve">Evolução das Exportações para os Estados Unidos da América por Produto e Acondicionamento </t>
  </si>
  <si>
    <t>Outros Vinhos / Mostos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</si>
</sst>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0" fillId="33" borderId="13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left" indent="1"/>
    </xf>
    <xf numFmtId="3" fontId="0" fillId="0" borderId="16" xfId="0" applyNumberFormat="1" applyBorder="1" applyAlignment="1">
      <alignment horizontal="left" indent="1"/>
    </xf>
    <xf numFmtId="0" fontId="41" fillId="0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left" inden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showRowColHeaders="0" tabSelected="1" zoomScalePageLayoutView="0" workbookViewId="0" topLeftCell="A1">
      <selection activeCell="K44" sqref="K44"/>
    </sheetView>
  </sheetViews>
  <sheetFormatPr defaultColWidth="9.140625" defaultRowHeight="15"/>
  <cols>
    <col min="1" max="1" width="32.28125" style="0" bestFit="1" customWidth="1"/>
    <col min="2" max="13" width="10.7109375" style="0" customWidth="1"/>
  </cols>
  <sheetData>
    <row r="1" ht="15">
      <c r="A1" s="21" t="s">
        <v>13</v>
      </c>
    </row>
    <row r="2" ht="15">
      <c r="A2" s="19" t="s">
        <v>12</v>
      </c>
    </row>
    <row r="3" ht="15">
      <c r="A3" s="19"/>
    </row>
    <row r="4" ht="15">
      <c r="A4" s="18" t="s">
        <v>8</v>
      </c>
    </row>
    <row r="5" ht="5.25" customHeight="1" thickBot="1"/>
    <row r="6" spans="1:13" ht="31.5" customHeight="1" thickBot="1" thickTop="1">
      <c r="A6" s="15" t="s">
        <v>6</v>
      </c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22">
        <v>2009</v>
      </c>
      <c r="L6" s="14">
        <v>2010</v>
      </c>
      <c r="M6" s="20">
        <v>2011</v>
      </c>
    </row>
    <row r="7" spans="1:13" ht="4.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1" customHeight="1" thickBot="1" thickTop="1">
      <c r="A8" s="9" t="s">
        <v>9</v>
      </c>
      <c r="B8" s="8">
        <v>27297.97</v>
      </c>
      <c r="C8" s="8">
        <v>27105.28</v>
      </c>
      <c r="D8" s="8">
        <v>28305.39</v>
      </c>
      <c r="E8" s="8">
        <v>24286.82</v>
      </c>
      <c r="F8" s="8">
        <v>29374.940000000002</v>
      </c>
      <c r="G8" s="8">
        <v>34037.969999999994</v>
      </c>
      <c r="H8" s="8">
        <v>28463.04</v>
      </c>
      <c r="I8" s="8">
        <v>29331.28</v>
      </c>
      <c r="J8" s="8">
        <v>30649.6</v>
      </c>
      <c r="K8" s="8">
        <v>34462.25</v>
      </c>
      <c r="L8" s="8">
        <v>35902.26</v>
      </c>
      <c r="M8" s="7">
        <v>36014.04000000001</v>
      </c>
    </row>
    <row r="9" spans="1:13" ht="18" customHeight="1" thickTop="1">
      <c r="A9" s="12" t="s">
        <v>2</v>
      </c>
      <c r="B9" s="6">
        <v>22933.460000000003</v>
      </c>
      <c r="C9" s="6">
        <v>22797.12</v>
      </c>
      <c r="D9" s="6">
        <v>24364.469999999998</v>
      </c>
      <c r="E9" s="6">
        <v>18910.64</v>
      </c>
      <c r="F9" s="6">
        <v>25059.27</v>
      </c>
      <c r="G9" s="6">
        <v>29239.539999999997</v>
      </c>
      <c r="H9" s="6">
        <v>24004.4</v>
      </c>
      <c r="I9" s="6">
        <v>24576.98</v>
      </c>
      <c r="J9" s="6">
        <v>26454.329999999998</v>
      </c>
      <c r="K9" s="6">
        <v>28731.84</v>
      </c>
      <c r="L9" s="6">
        <v>30033.31</v>
      </c>
      <c r="M9" s="5">
        <v>30871.920000000006</v>
      </c>
    </row>
    <row r="10" spans="1:13" ht="18" customHeight="1" thickBot="1">
      <c r="A10" s="12" t="s">
        <v>1</v>
      </c>
      <c r="B10" s="6">
        <v>4364.51</v>
      </c>
      <c r="C10" s="6">
        <v>4308.16</v>
      </c>
      <c r="D10" s="6">
        <v>3940.92</v>
      </c>
      <c r="E10" s="6">
        <v>5376.18</v>
      </c>
      <c r="F10" s="6">
        <v>4315.67</v>
      </c>
      <c r="G10" s="6">
        <v>4798.429999999999</v>
      </c>
      <c r="H10" s="6">
        <v>4458.639999999999</v>
      </c>
      <c r="I10" s="6">
        <v>4754.3</v>
      </c>
      <c r="J10" s="6">
        <v>4195.2699999999995</v>
      </c>
      <c r="K10" s="6">
        <v>5730.41</v>
      </c>
      <c r="L10" s="6">
        <v>5868.950000000002</v>
      </c>
      <c r="M10" s="5">
        <v>5142.119999999999</v>
      </c>
    </row>
    <row r="11" spans="1:13" ht="21" customHeight="1" thickBot="1" thickTop="1">
      <c r="A11" s="9" t="s">
        <v>10</v>
      </c>
      <c r="B11" s="8">
        <v>24768.12</v>
      </c>
      <c r="C11" s="8">
        <v>24980.489999999998</v>
      </c>
      <c r="D11" s="8">
        <v>27883.34</v>
      </c>
      <c r="E11" s="8">
        <v>24680.17</v>
      </c>
      <c r="F11" s="8">
        <v>27601.149999999998</v>
      </c>
      <c r="G11" s="8">
        <v>28802.44</v>
      </c>
      <c r="H11" s="8">
        <v>33538.32</v>
      </c>
      <c r="I11" s="8">
        <v>43939.09999999999</v>
      </c>
      <c r="J11" s="8">
        <v>41657.94</v>
      </c>
      <c r="K11" s="8">
        <v>46980.84</v>
      </c>
      <c r="L11" s="8">
        <v>56232.05</v>
      </c>
      <c r="M11" s="7">
        <v>57946.68000000001</v>
      </c>
    </row>
    <row r="12" spans="1:13" ht="18" customHeight="1" thickTop="1">
      <c r="A12" s="12" t="s">
        <v>2</v>
      </c>
      <c r="B12" s="6">
        <v>23306.85</v>
      </c>
      <c r="C12" s="6">
        <v>24172.35</v>
      </c>
      <c r="D12" s="6">
        <v>27256.34</v>
      </c>
      <c r="E12" s="6">
        <v>24060.12</v>
      </c>
      <c r="F12" s="6">
        <v>27207.37</v>
      </c>
      <c r="G12" s="6">
        <v>28563.239999999998</v>
      </c>
      <c r="H12" s="6">
        <v>33068.78</v>
      </c>
      <c r="I12" s="6">
        <v>43111.259999999995</v>
      </c>
      <c r="J12" s="6">
        <v>40929.89</v>
      </c>
      <c r="K12" s="6">
        <v>46278.39</v>
      </c>
      <c r="L12" s="6">
        <v>55493.62</v>
      </c>
      <c r="M12" s="5">
        <v>57324.200000000004</v>
      </c>
    </row>
    <row r="13" spans="1:13" ht="18" customHeight="1" thickBot="1">
      <c r="A13" s="12" t="s">
        <v>1</v>
      </c>
      <c r="B13" s="6">
        <v>1461.27</v>
      </c>
      <c r="C13" s="6">
        <v>808.1400000000001</v>
      </c>
      <c r="D13" s="6">
        <v>627</v>
      </c>
      <c r="E13" s="6">
        <v>620.05</v>
      </c>
      <c r="F13" s="6">
        <v>393.78000000000003</v>
      </c>
      <c r="G13" s="6">
        <v>239.2</v>
      </c>
      <c r="H13" s="6">
        <v>469.53999999999996</v>
      </c>
      <c r="I13" s="6">
        <v>827.84</v>
      </c>
      <c r="J13" s="6">
        <v>728.05</v>
      </c>
      <c r="K13" s="6">
        <v>702.45</v>
      </c>
      <c r="L13" s="6">
        <v>738.43</v>
      </c>
      <c r="M13" s="5">
        <v>622.48</v>
      </c>
    </row>
    <row r="14" spans="1:13" ht="21" customHeight="1" thickBot="1" thickTop="1">
      <c r="A14" s="9" t="s">
        <v>11</v>
      </c>
      <c r="B14" s="8">
        <v>585.4</v>
      </c>
      <c r="C14" s="8">
        <v>311.03000000000003</v>
      </c>
      <c r="D14" s="8">
        <v>41.190000000000005</v>
      </c>
      <c r="E14" s="8">
        <v>260.8</v>
      </c>
      <c r="F14" s="8">
        <v>230.32999999999998</v>
      </c>
      <c r="G14" s="8">
        <v>354.12</v>
      </c>
      <c r="H14" s="8">
        <v>294.11</v>
      </c>
      <c r="I14" s="8">
        <v>464.49</v>
      </c>
      <c r="J14" s="8">
        <v>254.4</v>
      </c>
      <c r="K14" s="8">
        <v>332.09</v>
      </c>
      <c r="L14" s="8">
        <v>158.38000000000002</v>
      </c>
      <c r="M14" s="7">
        <v>124.59</v>
      </c>
    </row>
    <row r="15" spans="1:13" ht="18" customHeight="1" thickTop="1">
      <c r="A15" s="12" t="s">
        <v>2</v>
      </c>
      <c r="B15" s="6">
        <v>584.76</v>
      </c>
      <c r="C15" s="6">
        <v>309.73</v>
      </c>
      <c r="D15" s="6">
        <v>40.260000000000005</v>
      </c>
      <c r="E15" s="6">
        <v>260.73</v>
      </c>
      <c r="F15" s="6">
        <v>228.41</v>
      </c>
      <c r="G15" s="6">
        <v>354.12</v>
      </c>
      <c r="H15" s="6">
        <v>293.87</v>
      </c>
      <c r="I15" s="6">
        <v>298.56</v>
      </c>
      <c r="J15" s="6">
        <v>134.56</v>
      </c>
      <c r="K15" s="6">
        <v>283.82</v>
      </c>
      <c r="L15" s="6">
        <v>157.23000000000002</v>
      </c>
      <c r="M15" s="5">
        <v>124.34</v>
      </c>
    </row>
    <row r="16" spans="1:13" ht="18" customHeight="1" thickBot="1">
      <c r="A16" s="12" t="s">
        <v>1</v>
      </c>
      <c r="B16" s="6">
        <v>0.64</v>
      </c>
      <c r="C16" s="6">
        <v>1.3</v>
      </c>
      <c r="D16" s="6">
        <v>0.93</v>
      </c>
      <c r="E16" s="6">
        <v>0.07</v>
      </c>
      <c r="F16" s="6">
        <v>1.92</v>
      </c>
      <c r="G16" s="6"/>
      <c r="H16" s="6">
        <v>0.24</v>
      </c>
      <c r="I16" s="6">
        <v>165.93</v>
      </c>
      <c r="J16" s="6">
        <v>119.84</v>
      </c>
      <c r="K16" s="6">
        <v>48.27</v>
      </c>
      <c r="L16" s="6">
        <v>1.15</v>
      </c>
      <c r="M16" s="5">
        <v>0.24999999999999997</v>
      </c>
    </row>
    <row r="17" spans="1:13" ht="21" customHeight="1" thickBot="1" thickTop="1">
      <c r="A17" s="9" t="s">
        <v>5</v>
      </c>
      <c r="B17" s="8">
        <v>178.24</v>
      </c>
      <c r="C17" s="8">
        <v>310.47</v>
      </c>
      <c r="D17" s="8">
        <v>195.74</v>
      </c>
      <c r="E17" s="8">
        <v>201.61</v>
      </c>
      <c r="F17" s="8">
        <v>244.17</v>
      </c>
      <c r="G17" s="8">
        <v>238.48</v>
      </c>
      <c r="H17" s="8">
        <v>266.04</v>
      </c>
      <c r="I17" s="8">
        <v>298.38</v>
      </c>
      <c r="J17" s="8">
        <v>233.72</v>
      </c>
      <c r="K17" s="8">
        <v>276.31</v>
      </c>
      <c r="L17" s="8">
        <v>361.2</v>
      </c>
      <c r="M17" s="7">
        <v>512.5899999999999</v>
      </c>
    </row>
    <row r="18" spans="1:13" ht="18" customHeight="1" thickBot="1" thickTop="1">
      <c r="A18" s="12" t="s">
        <v>2</v>
      </c>
      <c r="B18" s="6">
        <v>178.24</v>
      </c>
      <c r="C18" s="6">
        <v>310.47</v>
      </c>
      <c r="D18" s="6">
        <v>195.74</v>
      </c>
      <c r="E18" s="6">
        <v>201.61</v>
      </c>
      <c r="F18" s="6">
        <v>244.17</v>
      </c>
      <c r="G18" s="6">
        <v>238.48</v>
      </c>
      <c r="H18" s="6">
        <v>266.04</v>
      </c>
      <c r="I18" s="6">
        <v>298.38</v>
      </c>
      <c r="J18" s="6">
        <v>233.72</v>
      </c>
      <c r="K18" s="6">
        <v>276.31</v>
      </c>
      <c r="L18" s="6">
        <v>361.2</v>
      </c>
      <c r="M18" s="5">
        <v>512.5899999999999</v>
      </c>
    </row>
    <row r="19" spans="1:13" ht="21" customHeight="1" thickBot="1" thickTop="1">
      <c r="A19" s="9" t="s">
        <v>14</v>
      </c>
      <c r="B19" s="8">
        <f>B20+B21</f>
        <v>5.92</v>
      </c>
      <c r="C19" s="8">
        <f aca="true" t="shared" si="0" ref="C19:M19">C20+C21</f>
        <v>0</v>
      </c>
      <c r="D19" s="8">
        <f t="shared" si="0"/>
        <v>0.31</v>
      </c>
      <c r="E19" s="8">
        <f t="shared" si="0"/>
        <v>15.3</v>
      </c>
      <c r="F19" s="8">
        <f t="shared" si="0"/>
        <v>0.07</v>
      </c>
      <c r="G19" s="8">
        <f t="shared" si="0"/>
        <v>12.33</v>
      </c>
      <c r="H19" s="8">
        <f t="shared" si="0"/>
        <v>22.5</v>
      </c>
      <c r="I19" s="8">
        <f t="shared" si="0"/>
        <v>694.16</v>
      </c>
      <c r="J19" s="8">
        <f t="shared" si="0"/>
        <v>692.77</v>
      </c>
      <c r="K19" s="8">
        <f t="shared" si="0"/>
        <v>563.6800000000001</v>
      </c>
      <c r="L19" s="8">
        <f t="shared" si="0"/>
        <v>157.37</v>
      </c>
      <c r="M19" s="7">
        <f t="shared" si="0"/>
        <v>125.34</v>
      </c>
    </row>
    <row r="20" spans="1:13" ht="18" customHeight="1" thickTop="1">
      <c r="A20" s="12" t="s">
        <v>2</v>
      </c>
      <c r="B20" s="6">
        <v>0.42</v>
      </c>
      <c r="C20" s="6"/>
      <c r="D20" s="6">
        <v>0.31</v>
      </c>
      <c r="E20" s="6">
        <v>15.3</v>
      </c>
      <c r="F20" s="6"/>
      <c r="G20" s="6">
        <v>12.33</v>
      </c>
      <c r="H20" s="6">
        <v>22.5</v>
      </c>
      <c r="I20" s="6">
        <v>694.16</v>
      </c>
      <c r="J20" s="6">
        <v>692.77</v>
      </c>
      <c r="K20" s="6">
        <v>563.09</v>
      </c>
      <c r="L20" s="6">
        <v>152.43</v>
      </c>
      <c r="M20" s="5">
        <v>125.31</v>
      </c>
    </row>
    <row r="21" spans="1:13" ht="18" customHeight="1" thickBot="1">
      <c r="A21" s="12" t="s">
        <v>1</v>
      </c>
      <c r="B21" s="6">
        <v>5.5</v>
      </c>
      <c r="C21" s="6">
        <v>0</v>
      </c>
      <c r="D21" s="6">
        <v>0</v>
      </c>
      <c r="E21" s="6">
        <v>0</v>
      </c>
      <c r="F21" s="6">
        <v>0.07</v>
      </c>
      <c r="G21" s="6">
        <v>0</v>
      </c>
      <c r="H21" s="6">
        <v>0</v>
      </c>
      <c r="I21" s="6">
        <v>0</v>
      </c>
      <c r="J21" s="6">
        <v>0</v>
      </c>
      <c r="K21" s="6">
        <v>0.59</v>
      </c>
      <c r="L21" s="6">
        <v>4.9399999999999995</v>
      </c>
      <c r="M21" s="5">
        <v>0.03</v>
      </c>
    </row>
    <row r="22" spans="1:13" ht="21" customHeight="1" thickBot="1" thickTop="1">
      <c r="A22" s="9" t="s">
        <v>4</v>
      </c>
      <c r="B22" s="8"/>
      <c r="C22" s="8"/>
      <c r="D22" s="8"/>
      <c r="E22" s="8"/>
      <c r="F22" s="8"/>
      <c r="G22" s="8"/>
      <c r="H22" s="8"/>
      <c r="I22" s="8">
        <v>201.15</v>
      </c>
      <c r="J22" s="8">
        <v>180.09</v>
      </c>
      <c r="K22" s="8">
        <v>226.82</v>
      </c>
      <c r="L22" s="8"/>
      <c r="M22" s="7"/>
    </row>
    <row r="23" spans="1:13" ht="4.5" customHeight="1" thickBot="1" thickTop="1">
      <c r="A23" s="11"/>
      <c r="B23" s="10"/>
      <c r="C23" s="10"/>
      <c r="D23" s="10"/>
      <c r="E23" s="10"/>
      <c r="F23" s="10"/>
      <c r="G23" s="10"/>
      <c r="H23" s="10"/>
      <c r="I23" s="10">
        <v>59.25</v>
      </c>
      <c r="J23" s="10">
        <v>344.53999999999996</v>
      </c>
      <c r="K23" s="10"/>
      <c r="L23" s="10"/>
      <c r="M23" s="10"/>
    </row>
    <row r="24" spans="1:13" ht="21" customHeight="1" thickBot="1" thickTop="1">
      <c r="A24" s="9" t="s">
        <v>3</v>
      </c>
      <c r="B24" s="8">
        <f>B8+B11+B14+B17+B19+B22</f>
        <v>52835.649999999994</v>
      </c>
      <c r="C24" s="8">
        <f aca="true" t="shared" si="1" ref="C24:K24">C8+C11+C14+C17+C19+C22</f>
        <v>52707.27</v>
      </c>
      <c r="D24" s="8">
        <f t="shared" si="1"/>
        <v>56425.969999999994</v>
      </c>
      <c r="E24" s="8">
        <f t="shared" si="1"/>
        <v>49444.700000000004</v>
      </c>
      <c r="F24" s="8">
        <f t="shared" si="1"/>
        <v>57450.659999999996</v>
      </c>
      <c r="G24" s="8">
        <f t="shared" si="1"/>
        <v>63445.34</v>
      </c>
      <c r="H24" s="8">
        <f t="shared" si="1"/>
        <v>62584.01</v>
      </c>
      <c r="I24" s="8">
        <f t="shared" si="1"/>
        <v>74928.56</v>
      </c>
      <c r="J24" s="8">
        <f t="shared" si="1"/>
        <v>73668.52</v>
      </c>
      <c r="K24" s="8">
        <f t="shared" si="1"/>
        <v>82841.98999999999</v>
      </c>
      <c r="L24" s="8">
        <f>L8+L11+L14+L17+L19+L22</f>
        <v>92811.26</v>
      </c>
      <c r="M24" s="7">
        <f>M8+M11+M14+M17+M19+M22</f>
        <v>94723.24</v>
      </c>
    </row>
    <row r="25" spans="1:13" ht="18" customHeight="1" thickTop="1">
      <c r="A25" s="12" t="s">
        <v>2</v>
      </c>
      <c r="B25" s="6">
        <f aca="true" t="shared" si="2" ref="B25:J25">B9+B12+B15+B18+B20</f>
        <v>47003.729999999996</v>
      </c>
      <c r="C25" s="6">
        <f t="shared" si="2"/>
        <v>47589.670000000006</v>
      </c>
      <c r="D25" s="6">
        <f t="shared" si="2"/>
        <v>51857.119999999995</v>
      </c>
      <c r="E25" s="6">
        <f t="shared" si="2"/>
        <v>43448.4</v>
      </c>
      <c r="F25" s="6">
        <f t="shared" si="2"/>
        <v>52739.22</v>
      </c>
      <c r="G25" s="6">
        <f t="shared" si="2"/>
        <v>58407.71000000001</v>
      </c>
      <c r="H25" s="6">
        <f t="shared" si="2"/>
        <v>57655.590000000004</v>
      </c>
      <c r="I25" s="6">
        <f t="shared" si="2"/>
        <v>68979.34</v>
      </c>
      <c r="J25" s="6">
        <f t="shared" si="2"/>
        <v>68445.27</v>
      </c>
      <c r="K25" s="6">
        <f>K9+K12+K15+K18+K20</f>
        <v>76133.45</v>
      </c>
      <c r="L25" s="6">
        <f>L9+L12+L15+L18+L20</f>
        <v>86197.79</v>
      </c>
      <c r="M25" s="5">
        <f>M9+M12+M15+M18+M20</f>
        <v>88958.36</v>
      </c>
    </row>
    <row r="26" spans="1:13" ht="18" customHeight="1" thickBot="1">
      <c r="A26" s="23" t="s">
        <v>1</v>
      </c>
      <c r="B26" s="6">
        <f aca="true" t="shared" si="3" ref="B26:H26">B10+B13+B16+B21</f>
        <v>5831.920000000001</v>
      </c>
      <c r="C26" s="6">
        <f t="shared" si="3"/>
        <v>5117.6</v>
      </c>
      <c r="D26" s="6">
        <f t="shared" si="3"/>
        <v>4568.85</v>
      </c>
      <c r="E26" s="6">
        <f t="shared" si="3"/>
        <v>5996.3</v>
      </c>
      <c r="F26" s="6">
        <f t="shared" si="3"/>
        <v>4711.44</v>
      </c>
      <c r="G26" s="6">
        <f t="shared" si="3"/>
        <v>5037.629999999999</v>
      </c>
      <c r="H26" s="6">
        <f t="shared" si="3"/>
        <v>4928.419999999999</v>
      </c>
      <c r="I26" s="6">
        <f>I10+I13+I16+I21+I22</f>
        <v>5949.22</v>
      </c>
      <c r="J26" s="4">
        <f>J10+J13+J16+J21+J22</f>
        <v>5223.25</v>
      </c>
      <c r="K26" s="4">
        <f>K10+K13+K16+K21+K22</f>
        <v>6708.54</v>
      </c>
      <c r="L26" s="4">
        <f>L10+L13+L16+L21+L22</f>
        <v>6613.470000000001</v>
      </c>
      <c r="M26" s="3">
        <f>M10+M13+M16+M21+M22</f>
        <v>5764.879999999998</v>
      </c>
    </row>
    <row r="27" spans="1:10" ht="22.5" customHeight="1" thickTop="1">
      <c r="A27" s="2" t="s">
        <v>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1" ht="23.25" customHeigh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ht="15">
      <c r="A29" s="16" t="s">
        <v>7</v>
      </c>
    </row>
    <row r="30" spans="2:10" ht="5.25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1:13" ht="31.5" customHeight="1" thickBot="1" thickTop="1">
      <c r="A31" s="15" t="s">
        <v>6</v>
      </c>
      <c r="B31" s="14">
        <v>2000</v>
      </c>
      <c r="C31" s="14">
        <v>2001</v>
      </c>
      <c r="D31" s="14">
        <v>2002</v>
      </c>
      <c r="E31" s="14">
        <v>2003</v>
      </c>
      <c r="F31" s="14">
        <v>2004</v>
      </c>
      <c r="G31" s="14">
        <v>2005</v>
      </c>
      <c r="H31" s="14">
        <v>2006</v>
      </c>
      <c r="I31" s="14">
        <v>2007</v>
      </c>
      <c r="J31" s="14">
        <v>2008</v>
      </c>
      <c r="K31" s="22">
        <v>2009</v>
      </c>
      <c r="L31" s="14">
        <v>2010</v>
      </c>
      <c r="M31" s="20">
        <v>2011</v>
      </c>
    </row>
    <row r="32" spans="1:13" ht="4.5" customHeight="1" thickBot="1" thickTop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1" customHeight="1" thickBot="1" thickTop="1">
      <c r="A33" s="9" t="s">
        <v>9</v>
      </c>
      <c r="B33" s="8">
        <v>6697.273990000001</v>
      </c>
      <c r="C33" s="8">
        <v>7087.114149999999</v>
      </c>
      <c r="D33" s="8">
        <v>7877.64</v>
      </c>
      <c r="E33" s="8">
        <v>5296.877</v>
      </c>
      <c r="F33" s="8">
        <v>5808.492</v>
      </c>
      <c r="G33" s="8">
        <v>7132.504</v>
      </c>
      <c r="H33" s="8">
        <v>6224.633</v>
      </c>
      <c r="I33" s="8">
        <v>6069.059</v>
      </c>
      <c r="J33" s="8">
        <v>6382.536</v>
      </c>
      <c r="K33" s="8">
        <v>6883.7660000000005</v>
      </c>
      <c r="L33" s="8">
        <v>8310.228999999998</v>
      </c>
      <c r="M33" s="7">
        <v>7237.949000000002</v>
      </c>
    </row>
    <row r="34" spans="1:13" ht="18" customHeight="1" thickTop="1">
      <c r="A34" s="12" t="s">
        <v>2</v>
      </c>
      <c r="B34" s="6">
        <v>6214.18465</v>
      </c>
      <c r="C34" s="6">
        <v>6624.48968</v>
      </c>
      <c r="D34" s="6">
        <v>7478.545</v>
      </c>
      <c r="E34" s="6">
        <v>4783.125</v>
      </c>
      <c r="F34" s="6">
        <v>5435.741</v>
      </c>
      <c r="G34" s="6">
        <v>6693.813</v>
      </c>
      <c r="H34" s="6">
        <v>5852.232</v>
      </c>
      <c r="I34" s="6">
        <v>5662.514</v>
      </c>
      <c r="J34" s="6">
        <v>5975.825</v>
      </c>
      <c r="K34" s="6">
        <v>6306.0160000000005</v>
      </c>
      <c r="L34" s="6">
        <v>7737.562999999998</v>
      </c>
      <c r="M34" s="5">
        <v>6751.574000000002</v>
      </c>
    </row>
    <row r="35" spans="1:13" ht="18" customHeight="1" thickBot="1">
      <c r="A35" s="12" t="s">
        <v>1</v>
      </c>
      <c r="B35" s="6">
        <v>483.08934000000005</v>
      </c>
      <c r="C35" s="6">
        <v>462.62447000000003</v>
      </c>
      <c r="D35" s="6">
        <v>399.095</v>
      </c>
      <c r="E35" s="6">
        <v>513.7520000000001</v>
      </c>
      <c r="F35" s="6">
        <v>372.751</v>
      </c>
      <c r="G35" s="6">
        <v>438.69100000000003</v>
      </c>
      <c r="H35" s="6">
        <v>372.401</v>
      </c>
      <c r="I35" s="6">
        <v>406.54499999999996</v>
      </c>
      <c r="J35" s="6">
        <v>406.71099999999996</v>
      </c>
      <c r="K35" s="6">
        <v>577.75</v>
      </c>
      <c r="L35" s="6">
        <v>572.6659999999999</v>
      </c>
      <c r="M35" s="5">
        <v>486.375</v>
      </c>
    </row>
    <row r="36" spans="1:13" ht="21" customHeight="1" thickBot="1" thickTop="1">
      <c r="A36" s="9" t="s">
        <v>10</v>
      </c>
      <c r="B36" s="8">
        <v>7559.19185</v>
      </c>
      <c r="C36" s="8">
        <v>7969.195310000001</v>
      </c>
      <c r="D36" s="8">
        <v>8803.084</v>
      </c>
      <c r="E36" s="8">
        <v>6702.487</v>
      </c>
      <c r="F36" s="8">
        <v>7059.164</v>
      </c>
      <c r="G36" s="8">
        <v>7383.407</v>
      </c>
      <c r="H36" s="8">
        <v>9411.341</v>
      </c>
      <c r="I36" s="8">
        <v>11443.846</v>
      </c>
      <c r="J36" s="8">
        <v>10219.796</v>
      </c>
      <c r="K36" s="8">
        <v>11240.025</v>
      </c>
      <c r="L36" s="8">
        <v>13930.795999999998</v>
      </c>
      <c r="M36" s="7">
        <v>14078.238</v>
      </c>
    </row>
    <row r="37" spans="1:13" ht="18" customHeight="1" thickTop="1">
      <c r="A37" s="12" t="s">
        <v>2</v>
      </c>
      <c r="B37" s="6">
        <v>7342.73971</v>
      </c>
      <c r="C37" s="6">
        <v>7774.870720000001</v>
      </c>
      <c r="D37" s="6">
        <v>8683.562</v>
      </c>
      <c r="E37" s="6">
        <v>6611.025</v>
      </c>
      <c r="F37" s="6">
        <v>7021.96</v>
      </c>
      <c r="G37" s="6">
        <v>7360.618</v>
      </c>
      <c r="H37" s="6">
        <v>9337.045</v>
      </c>
      <c r="I37" s="6">
        <v>11345.838</v>
      </c>
      <c r="J37" s="6">
        <v>10132.901</v>
      </c>
      <c r="K37" s="6">
        <v>11151.369999999999</v>
      </c>
      <c r="L37" s="6">
        <v>13825.657</v>
      </c>
      <c r="M37" s="5">
        <v>14007.987</v>
      </c>
    </row>
    <row r="38" spans="1:13" ht="18" customHeight="1" thickBot="1">
      <c r="A38" s="12" t="s">
        <v>1</v>
      </c>
      <c r="B38" s="6">
        <v>216.45213999999999</v>
      </c>
      <c r="C38" s="6">
        <v>194.32459</v>
      </c>
      <c r="D38" s="6">
        <v>119.52199999999999</v>
      </c>
      <c r="E38" s="6">
        <v>91.462</v>
      </c>
      <c r="F38" s="6">
        <v>37.204</v>
      </c>
      <c r="G38" s="6">
        <v>22.789</v>
      </c>
      <c r="H38" s="6">
        <v>74.296</v>
      </c>
      <c r="I38" s="6">
        <v>98.00800000000001</v>
      </c>
      <c r="J38" s="6">
        <v>86.89500000000001</v>
      </c>
      <c r="K38" s="6">
        <v>88.655</v>
      </c>
      <c r="L38" s="6">
        <v>105.13900000000002</v>
      </c>
      <c r="M38" s="5">
        <v>70.251</v>
      </c>
    </row>
    <row r="39" spans="1:13" ht="21" customHeight="1" thickBot="1" thickTop="1">
      <c r="A39" s="9" t="s">
        <v>11</v>
      </c>
      <c r="B39" s="8">
        <v>345.4125</v>
      </c>
      <c r="C39" s="8">
        <v>181.75250999999997</v>
      </c>
      <c r="D39" s="8">
        <v>20.747</v>
      </c>
      <c r="E39" s="8">
        <v>82.848</v>
      </c>
      <c r="F39" s="8">
        <v>90.181</v>
      </c>
      <c r="G39" s="8">
        <v>134.899</v>
      </c>
      <c r="H39" s="8">
        <v>137.48600000000002</v>
      </c>
      <c r="I39" s="8">
        <v>156.688</v>
      </c>
      <c r="J39" s="8">
        <v>70.604</v>
      </c>
      <c r="K39" s="8">
        <v>116.96300000000001</v>
      </c>
      <c r="L39" s="8">
        <v>58.368</v>
      </c>
      <c r="M39" s="7">
        <v>35.838</v>
      </c>
    </row>
    <row r="40" spans="1:13" ht="18" customHeight="1" thickTop="1">
      <c r="A40" s="12" t="s">
        <v>2</v>
      </c>
      <c r="B40" s="6">
        <v>344.24826</v>
      </c>
      <c r="C40" s="6">
        <v>181.56647999999998</v>
      </c>
      <c r="D40" s="6">
        <v>20.597</v>
      </c>
      <c r="E40" s="6">
        <v>82.844</v>
      </c>
      <c r="F40" s="6">
        <v>89.009</v>
      </c>
      <c r="G40" s="6">
        <v>134.899</v>
      </c>
      <c r="H40" s="6">
        <v>137.26100000000002</v>
      </c>
      <c r="I40" s="6">
        <v>127.64899999999999</v>
      </c>
      <c r="J40" s="6">
        <v>51.43</v>
      </c>
      <c r="K40" s="6">
        <v>107.516</v>
      </c>
      <c r="L40" s="6">
        <v>58.085</v>
      </c>
      <c r="M40" s="5">
        <v>35.807</v>
      </c>
    </row>
    <row r="41" spans="1:13" ht="18" customHeight="1" thickBot="1">
      <c r="A41" s="12" t="s">
        <v>1</v>
      </c>
      <c r="B41" s="6">
        <v>1.16424</v>
      </c>
      <c r="C41" s="6">
        <v>0.18603</v>
      </c>
      <c r="D41" s="6">
        <v>0.15</v>
      </c>
      <c r="E41" s="6">
        <v>0.004</v>
      </c>
      <c r="F41" s="6">
        <v>1.1720000000000002</v>
      </c>
      <c r="G41" s="6"/>
      <c r="H41" s="6">
        <v>0.225</v>
      </c>
      <c r="I41" s="6">
        <v>29.039</v>
      </c>
      <c r="J41" s="6">
        <v>19.174</v>
      </c>
      <c r="K41" s="6">
        <v>9.447</v>
      </c>
      <c r="L41" s="6">
        <v>0.28300000000000003</v>
      </c>
      <c r="M41" s="5">
        <v>0.031</v>
      </c>
    </row>
    <row r="42" spans="1:13" ht="21" customHeight="1" thickBot="1" thickTop="1">
      <c r="A42" s="9" t="s">
        <v>5</v>
      </c>
      <c r="B42" s="8">
        <v>75.75567000000002</v>
      </c>
      <c r="C42" s="8">
        <v>135.75679</v>
      </c>
      <c r="D42" s="8">
        <v>71.962</v>
      </c>
      <c r="E42" s="8">
        <v>64.685</v>
      </c>
      <c r="F42" s="8">
        <v>104.544</v>
      </c>
      <c r="G42" s="8">
        <v>98.135</v>
      </c>
      <c r="H42" s="8">
        <v>119.492</v>
      </c>
      <c r="I42" s="8">
        <v>126.142</v>
      </c>
      <c r="J42" s="8">
        <v>96.282</v>
      </c>
      <c r="K42" s="8">
        <v>105.988</v>
      </c>
      <c r="L42" s="8">
        <v>147.469</v>
      </c>
      <c r="M42" s="7">
        <v>171.04799999999997</v>
      </c>
    </row>
    <row r="43" spans="1:13" ht="19.5" customHeight="1" thickBot="1" thickTop="1">
      <c r="A43" s="12" t="s">
        <v>2</v>
      </c>
      <c r="B43" s="6">
        <v>75.75567000000002</v>
      </c>
      <c r="C43" s="6">
        <v>135.75679</v>
      </c>
      <c r="D43" s="6">
        <v>71.962</v>
      </c>
      <c r="E43" s="6">
        <v>64.685</v>
      </c>
      <c r="F43" s="6">
        <v>104.544</v>
      </c>
      <c r="G43" s="6">
        <v>98.135</v>
      </c>
      <c r="H43" s="6">
        <v>119.492</v>
      </c>
      <c r="I43" s="6">
        <v>126.142</v>
      </c>
      <c r="J43" s="6">
        <v>96.282</v>
      </c>
      <c r="K43" s="6">
        <v>105.988</v>
      </c>
      <c r="L43" s="6">
        <v>147.469</v>
      </c>
      <c r="M43" s="5">
        <v>171.04799999999997</v>
      </c>
    </row>
    <row r="44" spans="1:13" ht="21" customHeight="1" thickBot="1" thickTop="1">
      <c r="A44" s="9" t="s">
        <v>14</v>
      </c>
      <c r="B44" s="8">
        <f>B45+B46</f>
        <v>0.74579</v>
      </c>
      <c r="C44" s="8">
        <f aca="true" t="shared" si="4" ref="C44:K44">C45+C46</f>
        <v>0</v>
      </c>
      <c r="D44" s="8">
        <f t="shared" si="4"/>
        <v>0.049</v>
      </c>
      <c r="E44" s="8">
        <f t="shared" si="4"/>
        <v>4.691</v>
      </c>
      <c r="F44" s="8">
        <f t="shared" si="4"/>
        <v>0.009</v>
      </c>
      <c r="G44" s="8">
        <f t="shared" si="4"/>
        <v>2.881</v>
      </c>
      <c r="H44" s="8">
        <f t="shared" si="4"/>
        <v>4.8</v>
      </c>
      <c r="I44" s="8">
        <f t="shared" si="4"/>
        <v>279.73</v>
      </c>
      <c r="J44" s="8">
        <f t="shared" si="4"/>
        <v>209.238</v>
      </c>
      <c r="K44" s="8">
        <f t="shared" si="4"/>
        <v>183.949</v>
      </c>
      <c r="L44" s="8">
        <v>22.403999999999996</v>
      </c>
      <c r="M44" s="7">
        <v>18.174000000000003</v>
      </c>
    </row>
    <row r="45" spans="1:13" ht="19.5" customHeight="1" thickTop="1">
      <c r="A45" s="12" t="s">
        <v>2</v>
      </c>
      <c r="B45" s="6">
        <v>0.027520000000000003</v>
      </c>
      <c r="C45" s="6"/>
      <c r="D45" s="6">
        <v>0.049</v>
      </c>
      <c r="E45" s="6">
        <v>4.691</v>
      </c>
      <c r="F45" s="6"/>
      <c r="G45" s="6">
        <v>2.881</v>
      </c>
      <c r="H45" s="6">
        <v>4.8</v>
      </c>
      <c r="I45" s="6">
        <v>279.73</v>
      </c>
      <c r="J45" s="6">
        <v>209.238</v>
      </c>
      <c r="K45" s="6">
        <v>183.881</v>
      </c>
      <c r="L45" s="6">
        <v>20.680999999999997</v>
      </c>
      <c r="M45" s="5">
        <v>18.173000000000002</v>
      </c>
    </row>
    <row r="46" spans="1:13" ht="19.5" customHeight="1" thickBot="1">
      <c r="A46" s="12" t="s">
        <v>1</v>
      </c>
      <c r="B46" s="6">
        <v>0.71827</v>
      </c>
      <c r="C46" s="6">
        <v>0</v>
      </c>
      <c r="D46" s="6">
        <v>0</v>
      </c>
      <c r="E46" s="6">
        <v>0</v>
      </c>
      <c r="F46" s="6">
        <v>0.009</v>
      </c>
      <c r="G46" s="6">
        <v>0</v>
      </c>
      <c r="H46" s="6">
        <v>0</v>
      </c>
      <c r="I46" s="6">
        <v>0</v>
      </c>
      <c r="J46" s="6">
        <v>0</v>
      </c>
      <c r="K46" s="6">
        <v>0.068</v>
      </c>
      <c r="L46" s="6">
        <v>1.723</v>
      </c>
      <c r="M46" s="5">
        <v>0.001</v>
      </c>
    </row>
    <row r="47" spans="1:13" ht="21" customHeight="1" thickBot="1" thickTop="1">
      <c r="A47" s="9" t="s">
        <v>4</v>
      </c>
      <c r="B47" s="8"/>
      <c r="C47" s="8"/>
      <c r="D47" s="8"/>
      <c r="E47" s="8"/>
      <c r="F47" s="8"/>
      <c r="G47" s="8"/>
      <c r="H47" s="8"/>
      <c r="I47" s="8">
        <v>70.534</v>
      </c>
      <c r="J47" s="8">
        <v>48.147</v>
      </c>
      <c r="K47" s="8">
        <v>66.939</v>
      </c>
      <c r="L47" s="8"/>
      <c r="M47" s="7"/>
    </row>
    <row r="48" spans="1:13" ht="4.5" customHeight="1" thickBot="1" thickTop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1" customHeight="1" thickBot="1" thickTop="1">
      <c r="A49" s="9" t="s">
        <v>3</v>
      </c>
      <c r="B49" s="8">
        <f>B33+B36+B39+B42+B44+B47</f>
        <v>14678.379800000002</v>
      </c>
      <c r="C49" s="8">
        <f aca="true" t="shared" si="5" ref="C49:K49">C33+C36+C39+C42+C44+C47</f>
        <v>15373.81876</v>
      </c>
      <c r="D49" s="8">
        <f t="shared" si="5"/>
        <v>16773.482</v>
      </c>
      <c r="E49" s="8">
        <f t="shared" si="5"/>
        <v>12151.588000000002</v>
      </c>
      <c r="F49" s="8">
        <f t="shared" si="5"/>
        <v>13062.39</v>
      </c>
      <c r="G49" s="8">
        <f t="shared" si="5"/>
        <v>14751.826</v>
      </c>
      <c r="H49" s="8">
        <f t="shared" si="5"/>
        <v>15897.752</v>
      </c>
      <c r="I49" s="8">
        <f t="shared" si="5"/>
        <v>18145.998999999996</v>
      </c>
      <c r="J49" s="8">
        <f t="shared" si="5"/>
        <v>17026.603000000003</v>
      </c>
      <c r="K49" s="8">
        <f t="shared" si="5"/>
        <v>18597.63</v>
      </c>
      <c r="L49" s="8">
        <f>L33+L36+L39+L42+L44+L47</f>
        <v>22469.265999999992</v>
      </c>
      <c r="M49" s="7">
        <f>M33+M36+M39+M42+M44+M47</f>
        <v>21541.247</v>
      </c>
    </row>
    <row r="50" spans="1:13" ht="19.5" customHeight="1" thickTop="1">
      <c r="A50" s="12" t="s">
        <v>2</v>
      </c>
      <c r="B50" s="6">
        <f aca="true" t="shared" si="6" ref="B50:J50">B34+B37+B40+B43+B45</f>
        <v>13976.955810000001</v>
      </c>
      <c r="C50" s="6">
        <f t="shared" si="6"/>
        <v>14716.68367</v>
      </c>
      <c r="D50" s="6">
        <f t="shared" si="6"/>
        <v>16254.715</v>
      </c>
      <c r="E50" s="6">
        <f t="shared" si="6"/>
        <v>11546.369999999999</v>
      </c>
      <c r="F50" s="6">
        <f t="shared" si="6"/>
        <v>12651.254</v>
      </c>
      <c r="G50" s="6">
        <f t="shared" si="6"/>
        <v>14290.346</v>
      </c>
      <c r="H50" s="6">
        <f t="shared" si="6"/>
        <v>15450.83</v>
      </c>
      <c r="I50" s="6">
        <f t="shared" si="6"/>
        <v>17541.873</v>
      </c>
      <c r="J50" s="6">
        <f t="shared" si="6"/>
        <v>16465.676</v>
      </c>
      <c r="K50" s="6">
        <f>K34+K37+K40+K43+K45</f>
        <v>17854.771</v>
      </c>
      <c r="L50" s="6">
        <f>L34+L37+L40+L43+L45</f>
        <v>21789.454999999998</v>
      </c>
      <c r="M50" s="5">
        <f>M34+M37+M40+M43+M45</f>
        <v>20984.589</v>
      </c>
    </row>
    <row r="51" spans="1:13" ht="19.5" customHeight="1" thickBot="1">
      <c r="A51" s="23" t="s">
        <v>1</v>
      </c>
      <c r="B51" s="4">
        <f aca="true" t="shared" si="7" ref="B51:J51">B35+B38+B41+B46+B47</f>
        <v>701.42399</v>
      </c>
      <c r="C51" s="4">
        <f t="shared" si="7"/>
        <v>657.13509</v>
      </c>
      <c r="D51" s="4">
        <f t="shared" si="7"/>
        <v>518.7669999999999</v>
      </c>
      <c r="E51" s="4">
        <f t="shared" si="7"/>
        <v>605.2180000000001</v>
      </c>
      <c r="F51" s="4">
        <f t="shared" si="7"/>
        <v>411.136</v>
      </c>
      <c r="G51" s="4">
        <f t="shared" si="7"/>
        <v>461.48</v>
      </c>
      <c r="H51" s="4">
        <f t="shared" si="7"/>
        <v>446.922</v>
      </c>
      <c r="I51" s="4">
        <f t="shared" si="7"/>
        <v>604.126</v>
      </c>
      <c r="J51" s="4">
        <f t="shared" si="7"/>
        <v>560.927</v>
      </c>
      <c r="K51" s="4">
        <f>K35+K38+K41+K46+K47</f>
        <v>742.8589999999999</v>
      </c>
      <c r="L51" s="4">
        <f>L35+L38+L41+L46+L47</f>
        <v>679.8109999999999</v>
      </c>
      <c r="M51" s="3">
        <f>M35+M38+M41+M46+M47</f>
        <v>556.6579999999999</v>
      </c>
    </row>
    <row r="52" spans="1:11" ht="21" customHeight="1" thickTop="1">
      <c r="A52" s="2" t="s"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2010-04-29T14:15:17Z</cp:lastPrinted>
  <dcterms:created xsi:type="dcterms:W3CDTF">2009-02-04T11:19:50Z</dcterms:created>
  <dcterms:modified xsi:type="dcterms:W3CDTF">2012-03-16T16:37:23Z</dcterms:modified>
  <cp:category/>
  <cp:version/>
  <cp:contentType/>
  <cp:contentStatus/>
</cp:coreProperties>
</file>